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T:\02. CONTRATOS\04. CONTRATOS PARA SACAR\CAPACITACIONES SST 2024\03. Documentos Pre contractuales\"/>
    </mc:Choice>
  </mc:AlternateContent>
  <xr:revisionPtr revIDLastSave="0" documentId="8_{81B8EA46-B4A7-4D1D-AA78-AE2258EC2525}" xr6:coauthVersionLast="47" xr6:coauthVersionMax="47" xr10:uidLastSave="{00000000-0000-0000-0000-000000000000}"/>
  <bookViews>
    <workbookView xWindow="-113" yWindow="-113" windowWidth="24267" windowHeight="13023" xr2:uid="{16773A3C-5E0B-4D3E-850F-CAB29C8A0F10}"/>
  </bookViews>
  <sheets>
    <sheet name="FO-UGC-22" sheetId="1" r:id="rId1"/>
  </sheets>
  <definedNames>
    <definedName name="_xlnm.Print_Area" localSheetId="0">'FO-UGC-22'!#REF!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1" l="1"/>
  <c r="H17" i="1"/>
  <c r="G17" i="1"/>
  <c r="F17" i="1"/>
  <c r="J17" i="1" s="1"/>
  <c r="J15" i="1"/>
  <c r="J14" i="1"/>
  <c r="J13" i="1"/>
  <c r="J12" i="1"/>
  <c r="J11" i="1"/>
  <c r="J10" i="1"/>
  <c r="J9" i="1"/>
</calcChain>
</file>

<file path=xl/sharedStrings.xml><?xml version="1.0" encoding="utf-8"?>
<sst xmlns="http://schemas.openxmlformats.org/spreadsheetml/2006/main" count="48" uniqueCount="39">
  <si>
    <t>SERVICIO</t>
  </si>
  <si>
    <t xml:space="preserve">No establece </t>
  </si>
  <si>
    <t>No establece</t>
  </si>
  <si>
    <t>FORMATO</t>
  </si>
  <si>
    <t>FO-UGC-22</t>
  </si>
  <si>
    <t>V.R: 1.0</t>
  </si>
  <si>
    <t>ESTUDIO DE MERCADO</t>
  </si>
  <si>
    <t>ITEM</t>
  </si>
  <si>
    <t xml:space="preserve">UNIDADES </t>
  </si>
  <si>
    <t>NO. PARTICIPANTES</t>
  </si>
  <si>
    <t>NO. HORAS</t>
  </si>
  <si>
    <t xml:space="preserve">COTIZACIONES </t>
  </si>
  <si>
    <r>
      <t>GESOL GESTIÓN Y SOLUCIÓN INTEGRAL S.A.S.</t>
    </r>
    <r>
      <rPr>
        <sz val="11"/>
        <color theme="9" tint="-0.249977111117893"/>
        <rFont val="Arial"/>
        <family val="2"/>
      </rPr>
      <t xml:space="preserve"> (Valor total con IVA)</t>
    </r>
  </si>
  <si>
    <r>
      <t xml:space="preserve">REN CONSULTORES S.A.S. </t>
    </r>
    <r>
      <rPr>
        <sz val="11"/>
        <color theme="9" tint="-0.249977111117893"/>
        <rFont val="Arial"/>
        <family val="2"/>
      </rPr>
      <t>(tarifa excluida de IVA)</t>
    </r>
  </si>
  <si>
    <r>
      <t xml:space="preserve">COMPENSAR </t>
    </r>
    <r>
      <rPr>
        <sz val="11"/>
        <color theme="1"/>
        <rFont val="Arial"/>
        <family val="2"/>
      </rPr>
      <t>(</t>
    </r>
    <r>
      <rPr>
        <sz val="11"/>
        <color theme="9" tint="-0.499984740745262"/>
        <rFont val="Arial"/>
        <family val="2"/>
      </rPr>
      <t>tarifa excluida de IVA</t>
    </r>
    <r>
      <rPr>
        <sz val="11"/>
        <color theme="1"/>
        <rFont val="Arial"/>
        <family val="2"/>
      </rPr>
      <t>)</t>
    </r>
  </si>
  <si>
    <t>UNIVERSIDAD DEL ROSARIO</t>
  </si>
  <si>
    <t>MEDIA
ARITMETICA</t>
  </si>
  <si>
    <t xml:space="preserve">Capacitación riesgo psicosocial -síndrome de Bournet </t>
  </si>
  <si>
    <t xml:space="preserve">1/Virtual </t>
  </si>
  <si>
    <t>Capacitación de Hábitos y estilos de vida saludable</t>
  </si>
  <si>
    <t>Capacitación en prevención de
consumo de alcohol y sustancias
psicoactivas</t>
  </si>
  <si>
    <t>Capacitación en resolución de conflictos</t>
  </si>
  <si>
    <t>Capacitación en manejo de casos comité de convivencia</t>
  </si>
  <si>
    <t>Capacitación en Higiene postural</t>
  </si>
  <si>
    <t>Capacitación en conservación visual</t>
  </si>
  <si>
    <t>TOTAL</t>
  </si>
  <si>
    <t xml:space="preserve">FORMA DE PAGO </t>
  </si>
  <si>
    <t>La tarifa no lleva IVA por estar en el marco de la promoción y prevención de la salud humana // Luego de haberse hecho la capacitación se factura para pago en el mismo mes.</t>
  </si>
  <si>
    <t xml:space="preserve">No se establece </t>
  </si>
  <si>
    <t>TEMARIO</t>
  </si>
  <si>
    <t>(1) Capacitación en riesgo psicosocial del síndrome de Bournet: 1, ¿Qué es el Síndrome de Burnout?, 2. Causas y síntomas, 3. Acciones para identificar y mitigar riesgos. 4. Recomendaciones generales (2) Capacitación de Hábitos y estilos de vida saludable: 1.Concepto hábitos de vida saludables. 2. Concepto estilo de vida saludable en el trabajo. 3. Salud Labora. 4. ¿Cómo obtener estos hábitos?. 5.Tips de autocuidado. 6. beneficios para el colaborador. 7. Estrategias de bienestar y prevención(actividades). 8. Recomendaciones generales. (3) Capacitación en prevención de consumo de alcohol y sustancias psicoactivas: 1,¿Qué es la adicción a las drogas? 2.
¿Cómo funciona nuestro cerebro al consumir alcohol o sustancias psicoactivas? 3. Factores de riesgo 4.Consecuencias sociales 5.Consecuencias físicas y psicológicas. (4) Capacitación en resolución de conflictos: 1. El conflicto en la naturaleza humana 2. La inteligencia emocional como principal herramienta en la resolución de conflictos. 3. Habilidades intrapersonales para manejar el conflicto. 4. Estilos de negociación. (5) Capacitación en manejo de casos comité de convivencia: 1. ¿Qué es y cuál es el objetivo de funcionamiento del CCL? 2.. ¿Quiénes deben conformar el comité? 4.Funciones y responsabilidades de quiénes conforman el comité. 4. Mecanismos de comunicación con los trabajadores. 5. Ejemplos de casos a tratar. (6) Capacitación en Higiene postural: 1.¿Quéeslahigienepostural?. 2.Tiposdepostura. 3. ¿Cuáles pueden ser las lesiones osteomusculares? 4.Factores de riesgo. 5. Medios de prevención. 6. Recomendaciones generales. (7) Capacitación en conservación visual: 1.¿Qué es y cuál es el objetivo de funcionamiento del CCL?. 2.¿Quiénes deben conformar el comité?. 3.Funciones y responsabilidades de quiénes conforman el comité. 4.Mecanismos de comunicación con los trabajadores. 5. Ejemplos de casos a tratar</t>
  </si>
  <si>
    <r>
      <rPr>
        <b/>
        <sz val="11"/>
        <color theme="1"/>
        <rFont val="Arial"/>
        <family val="2"/>
      </rPr>
      <t>(1)</t>
    </r>
    <r>
      <rPr>
        <sz val="11"/>
        <color theme="1"/>
        <rFont val="Arial"/>
        <family val="2"/>
      </rPr>
      <t xml:space="preserve"> Capacitación en riesgo psicosocial del síndrome de Bournet: 1. Introducción y Objetivos 2. Identificación del Burnout 3. Prevención y Manejo del Burnout 4. Ejercicio Práctico y Reflexión5. Conclusión y Preguntas</t>
    </r>
    <r>
      <rPr>
        <b/>
        <sz val="11"/>
        <color theme="1"/>
        <rFont val="Arial"/>
        <family val="2"/>
      </rPr>
      <t xml:space="preserve"> (2)</t>
    </r>
    <r>
      <rPr>
        <sz val="11"/>
        <color theme="1"/>
        <rFont val="Arial"/>
        <family val="2"/>
      </rPr>
      <t xml:space="preserve"> Capacitación de Hábitos y estilos de vida saludable: 1. Introducción y Objetivos2. Alimentación Saludable3. Actividad Física 4. Salud Mental y Bienestar5. Conclusión y Preguntas</t>
    </r>
    <r>
      <rPr>
        <b/>
        <sz val="11"/>
        <color theme="1"/>
        <rFont val="Arial"/>
        <family val="2"/>
      </rPr>
      <t xml:space="preserve"> (3) </t>
    </r>
    <r>
      <rPr>
        <sz val="11"/>
        <color theme="1"/>
        <rFont val="Arial"/>
        <family val="2"/>
      </rPr>
      <t>Capacitación en prevención de consumo de alcohol y sustancias psicoactivas: 1. Introducción y Objetivos 2. Información Básica sobre el Alcohol y las Sustancias Psicoactivas 3. Factores de Riesgo y Protección 4. Estrategias de Prevención 5. Conclusión y Preguntas</t>
    </r>
    <r>
      <rPr>
        <b/>
        <sz val="11"/>
        <color theme="1"/>
        <rFont val="Arial"/>
        <family val="2"/>
      </rPr>
      <t xml:space="preserve"> (4)</t>
    </r>
    <r>
      <rPr>
        <sz val="11"/>
        <color theme="1"/>
        <rFont val="Arial"/>
        <family val="2"/>
      </rPr>
      <t xml:space="preserve"> Capacitación en resolución de conflictos: 1. Introducción y Objetivos2. Conceptos Básicos de Resolución de Conflictos3. Estrategias de Resolución de Conflictos 4. Ejercicios Prácticos y Role-Playing5. Conclusión y Preguntas </t>
    </r>
    <r>
      <rPr>
        <b/>
        <sz val="11"/>
        <color theme="1"/>
        <rFont val="Arial"/>
        <family val="2"/>
      </rPr>
      <t xml:space="preserve">(5) </t>
    </r>
    <r>
      <rPr>
        <sz val="11"/>
        <color theme="1"/>
        <rFont val="Arial"/>
        <family val="2"/>
      </rPr>
      <t xml:space="preserve">Capacitación en manejo de casos comité de convivencia: 1. Introducción y Objetivos 2. Funciones y Responsabilidades del Comité de Convivencia 3. Identificación y Evaluación de Casos 4. Proceso de Manejo de Casos 5. Ejercicio Práctico y Discusión 6. Conclusión y Preguntas </t>
    </r>
    <r>
      <rPr>
        <b/>
        <sz val="11"/>
        <color theme="1"/>
        <rFont val="Arial"/>
        <family val="2"/>
      </rPr>
      <t>(6)</t>
    </r>
    <r>
      <rPr>
        <sz val="11"/>
        <color theme="1"/>
        <rFont val="Arial"/>
        <family val="2"/>
      </rPr>
      <t xml:space="preserve"> Capacitación en Higiene postural: 1. Introducción y Objetivos 2. Conceptos Básicos de Higiene Postural 3. Principios de una Buena Postura4. Ejercicios y Técnicas de Mejora Postural 5. Ejercicio Práctico y Demostración 6. Conclusión y Preguntas</t>
    </r>
    <r>
      <rPr>
        <b/>
        <sz val="11"/>
        <color theme="1"/>
        <rFont val="Arial"/>
        <family val="2"/>
      </rPr>
      <t xml:space="preserve"> (7)</t>
    </r>
    <r>
      <rPr>
        <sz val="11"/>
        <color theme="1"/>
        <rFont val="Arial"/>
        <family val="2"/>
      </rPr>
      <t xml:space="preserve"> Capacitación en conservación visual: 1. Introducción y Objetivos 2. Anatomía y Funcionamiento del Ojo3. Factores que Afectan la Salud Visual4. Hábitos y Técnicas para la Conservación Visual5. Ergonomía Visual 6. Prevención de Problemas Visuales7. Conclusión y Preguntas</t>
    </r>
  </si>
  <si>
    <t xml:space="preserve">TIPO DE PROFESIONAL PARA LA CAPACITACIÓN </t>
  </si>
  <si>
    <t>Psicólogo
con especialización en SG-SST/ Profesional,
Técnico o tecnólogo en
administración SST y/o afines</t>
  </si>
  <si>
    <t>Psicólogo
Especialistas en
Salud Ocupacional
con Licencia
vigente</t>
  </si>
  <si>
    <t>Profesional en psicología clínica, especialista en SST./ Profesional en enfermería o médico especialista en SST/  Profesional en enfermería o fisioterapeuta, especialista en SST.</t>
  </si>
  <si>
    <r>
      <t>De acuerdo a las cotizaciones aportadas por las diferentes empresas se tiene que el costo promedio de la prestación de servicio es de</t>
    </r>
    <r>
      <rPr>
        <b/>
        <sz val="11"/>
        <color theme="1"/>
        <rFont val="Arial"/>
        <family val="2"/>
      </rPr>
      <t xml:space="preserve"> $4.145.017,50</t>
    </r>
    <r>
      <rPr>
        <sz val="11"/>
        <color theme="1"/>
        <rFont val="Arial"/>
        <family val="2"/>
      </rPr>
      <t xml:space="preserve">
</t>
    </r>
  </si>
  <si>
    <t>Proyectó: Alex Sandra Moreno 
                        Auxiliar de Compras- Gestión Contractual</t>
  </si>
  <si>
    <t xml:space="preserve">Revisó:      Alexa Dayana Añez Tirado
                        Gestora Contractual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</si>
</sst>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8" x14ac:knownFonts="1">
    <font>
      <sz val="11"/>
      <color theme="1"/>
      <name val="Aptos Narrow"/>
      <family val="2"/>
      <scheme val="minor"/>
    </font>
    <font>
      <sz val="11"/>
      <color theme="1"/>
      <name val="Aptos Narrow"/>
      <family val="2"/>
      <scheme val="minor"/>
    </font>
    <font>
      <b/>
      <sz val="11"/>
      <color theme="1"/>
      <name val="Aptos Narrow"/>
      <family val="2"/>
      <scheme val="minor"/>
    </font>
    <font>
      <b/>
      <sz val="11"/>
      <color theme="1"/>
      <name val="Arial"/>
      <family val="2"/>
    </font>
    <font>
      <b/>
      <sz val="22"/>
      <color theme="1"/>
      <name val="Arial"/>
      <family val="2"/>
    </font>
    <font>
      <sz val="11"/>
      <color theme="1"/>
      <name val="Arial"/>
      <family val="2"/>
    </font>
    <font>
      <sz val="11"/>
      <color theme="9" tint="-0.249977111117893"/>
      <name val="Arial"/>
      <family val="2"/>
    </font>
    <font>
      <sz val="11"/>
      <color theme="9" tint="-0.499984740745262"/>
      <name val="Arial"/>
      <family val="2"/>
    </font>
  </fonts>
  <fills count="4">
    <fill>
      <patternFill patternType="none"/>
    </fill>
    <fill>
      <patternFill patternType="gray125"/>
    </fill>
    <fill>
      <patternFill patternType="solid">
        <fgColor theme="4" tint="0.79998168889431442"/>
        <bgColor indexed="64"/>
      </patternFill>
    </fill>
    <fill>
      <patternFill patternType="solid">
        <fgColor rgb="FFFCFC96"/>
        <bgColor indexed="64"/>
      </patternFill>
    </fill>
  </fills>
  <borders count="37">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81">
    <xf numFmtId="0" fontId="0" fillId="0" borderId="0" xfId="0"/>
    <xf numFmtId="0" fontId="0" fillId="0" borderId="0" xfId="0" applyAlignment="1">
      <alignment horizontal="center"/>
    </xf>
    <xf numFmtId="0" fontId="2" fillId="0" borderId="3" xfId="0" applyFont="1" applyBorder="1" applyAlignment="1">
      <alignment horizontal="center" vertical="center"/>
    </xf>
    <xf numFmtId="14" fontId="2" fillId="0" borderId="3" xfId="0" applyNumberFormat="1"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0" fillId="0" borderId="12"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0"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5" fillId="0" borderId="0" xfId="0" applyFont="1" applyAlignment="1">
      <alignment wrapText="1"/>
    </xf>
    <xf numFmtId="0" fontId="3" fillId="0" borderId="2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5" xfId="0" applyFont="1" applyBorder="1" applyAlignment="1">
      <alignment horizontal="center" wrapText="1"/>
    </xf>
    <xf numFmtId="0" fontId="5" fillId="0" borderId="5" xfId="0" applyFont="1" applyBorder="1" applyAlignment="1">
      <alignment horizontal="center" wrapText="1"/>
    </xf>
    <xf numFmtId="0" fontId="5" fillId="0" borderId="5" xfId="0" applyFont="1" applyBorder="1" applyAlignment="1">
      <alignment horizontal="center" wrapText="1"/>
    </xf>
    <xf numFmtId="0" fontId="5" fillId="0" borderId="6" xfId="0" applyFont="1" applyBorder="1" applyAlignment="1">
      <alignment wrapText="1"/>
    </xf>
    <xf numFmtId="0" fontId="3" fillId="0" borderId="2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0"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5" fillId="0" borderId="4" xfId="0" applyFont="1" applyBorder="1" applyAlignment="1">
      <alignment horizontal="center" wrapText="1"/>
    </xf>
    <xf numFmtId="0" fontId="3" fillId="0" borderId="5" xfId="0" applyFont="1" applyBorder="1" applyAlignment="1">
      <alignment horizontal="center" wrapText="1"/>
    </xf>
    <xf numFmtId="0" fontId="5" fillId="0" borderId="5" xfId="0" applyFont="1" applyBorder="1" applyAlignment="1">
      <alignment horizontal="left" wrapText="1"/>
    </xf>
    <xf numFmtId="44" fontId="5" fillId="0" borderId="5" xfId="1" applyFont="1" applyBorder="1" applyAlignment="1">
      <alignment horizontal="center" wrapText="1"/>
    </xf>
    <xf numFmtId="44" fontId="5" fillId="0" borderId="6" xfId="0" applyNumberFormat="1" applyFont="1" applyBorder="1" applyAlignment="1">
      <alignment wrapText="1"/>
    </xf>
    <xf numFmtId="0" fontId="5" fillId="0" borderId="7" xfId="0" applyFont="1" applyBorder="1" applyAlignment="1">
      <alignment horizontal="center" wrapText="1"/>
    </xf>
    <xf numFmtId="0" fontId="3" fillId="0" borderId="3" xfId="0" applyFont="1" applyBorder="1" applyAlignment="1">
      <alignment horizontal="center" wrapText="1"/>
    </xf>
    <xf numFmtId="0" fontId="5" fillId="0" borderId="3" xfId="0" applyFont="1" applyBorder="1" applyAlignment="1">
      <alignment horizontal="left" wrapText="1"/>
    </xf>
    <xf numFmtId="44" fontId="5" fillId="0" borderId="3" xfId="1" applyFont="1" applyBorder="1" applyAlignment="1">
      <alignment horizontal="center" wrapText="1"/>
    </xf>
    <xf numFmtId="44" fontId="5" fillId="0" borderId="8" xfId="0" applyNumberFormat="1" applyFont="1" applyBorder="1" applyAlignment="1">
      <alignment wrapText="1"/>
    </xf>
    <xf numFmtId="0" fontId="5" fillId="0" borderId="3" xfId="0" applyFont="1" applyBorder="1" applyAlignment="1">
      <alignment horizontal="center" wrapText="1"/>
    </xf>
    <xf numFmtId="44" fontId="5" fillId="0" borderId="3" xfId="1" applyFont="1" applyBorder="1" applyAlignment="1">
      <alignment wrapText="1"/>
    </xf>
    <xf numFmtId="0" fontId="5" fillId="0" borderId="9" xfId="0" applyFont="1" applyBorder="1" applyAlignment="1">
      <alignment horizontal="center" wrapText="1"/>
    </xf>
    <xf numFmtId="0" fontId="3" fillId="0" borderId="10" xfId="0" applyFont="1" applyBorder="1" applyAlignment="1">
      <alignment horizontal="center" wrapText="1"/>
    </xf>
    <xf numFmtId="0" fontId="5" fillId="0" borderId="10" xfId="0" applyFont="1" applyBorder="1" applyAlignment="1">
      <alignment wrapText="1"/>
    </xf>
    <xf numFmtId="44" fontId="5" fillId="0" borderId="10" xfId="1" applyFont="1" applyBorder="1" applyAlignment="1">
      <alignment wrapText="1"/>
    </xf>
    <xf numFmtId="44" fontId="5" fillId="0" borderId="11" xfId="0" applyNumberFormat="1" applyFont="1" applyBorder="1" applyAlignment="1">
      <alignment wrapText="1"/>
    </xf>
    <xf numFmtId="0" fontId="5" fillId="0" borderId="0" xfId="0" applyFont="1" applyAlignment="1">
      <alignment horizontal="right" wrapText="1"/>
    </xf>
    <xf numFmtId="0" fontId="3" fillId="0" borderId="7" xfId="0" applyFont="1" applyBorder="1" applyAlignment="1">
      <alignment horizontal="center" wrapText="1"/>
    </xf>
    <xf numFmtId="0" fontId="3" fillId="0" borderId="3" xfId="0" applyFont="1" applyBorder="1" applyAlignment="1">
      <alignment horizontal="center" wrapText="1"/>
    </xf>
    <xf numFmtId="44" fontId="5" fillId="3" borderId="3" xfId="1" applyFont="1" applyFill="1" applyBorder="1" applyAlignment="1">
      <alignment horizontal="center" wrapText="1"/>
    </xf>
    <xf numFmtId="44" fontId="5" fillId="2" borderId="8" xfId="0" applyNumberFormat="1" applyFont="1" applyFill="1" applyBorder="1" applyAlignment="1">
      <alignment horizontal="center" wrapText="1"/>
    </xf>
    <xf numFmtId="0" fontId="3" fillId="0" borderId="0" xfId="0" applyFont="1" applyAlignment="1">
      <alignment horizontal="center" wrapText="1"/>
    </xf>
    <xf numFmtId="44" fontId="5" fillId="0" borderId="0" xfId="1" applyFont="1" applyFill="1" applyBorder="1" applyAlignment="1">
      <alignment horizontal="center" wrapText="1"/>
    </xf>
    <xf numFmtId="44" fontId="5" fillId="0" borderId="0" xfId="0" applyNumberFormat="1" applyFont="1" applyAlignment="1">
      <alignment horizontal="center" wrapText="1"/>
    </xf>
    <xf numFmtId="0" fontId="5"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8" xfId="0" applyFont="1" applyBorder="1" applyAlignment="1">
      <alignment horizontal="center" vertical="center" wrapText="1"/>
    </xf>
    <xf numFmtId="0" fontId="5" fillId="0" borderId="3" xfId="0" applyFont="1" applyBorder="1" applyAlignment="1">
      <alignment horizontal="center" vertical="center" wrapText="1"/>
    </xf>
    <xf numFmtId="44" fontId="5" fillId="0" borderId="3" xfId="1"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5" fillId="0" borderId="3" xfId="0" applyFont="1" applyBorder="1" applyAlignment="1">
      <alignment horizontal="center" vertical="top" wrapText="1"/>
    </xf>
    <xf numFmtId="0" fontId="5" fillId="0" borderId="3" xfId="0" applyFont="1" applyBorder="1" applyAlignment="1">
      <alignment horizontal="left" vertical="justify" wrapText="1"/>
    </xf>
    <xf numFmtId="0" fontId="3" fillId="0" borderId="14" xfId="0" applyFont="1" applyBorder="1" applyAlignment="1">
      <alignment horizontal="center" wrapText="1"/>
    </xf>
    <xf numFmtId="0" fontId="3" fillId="0" borderId="15" xfId="0" applyFont="1" applyBorder="1" applyAlignment="1">
      <alignment horizontal="center" wrapText="1"/>
    </xf>
    <xf numFmtId="0" fontId="3" fillId="0" borderId="16" xfId="0" applyFont="1" applyBorder="1" applyAlignment="1">
      <alignment horizontal="center" wrapText="1"/>
    </xf>
    <xf numFmtId="0" fontId="5" fillId="0" borderId="3" xfId="0" applyFont="1" applyBorder="1" applyAlignment="1">
      <alignment wrapText="1"/>
    </xf>
    <xf numFmtId="44" fontId="5" fillId="0" borderId="0" xfId="0" applyNumberFormat="1" applyFont="1" applyAlignment="1">
      <alignment wrapText="1"/>
    </xf>
    <xf numFmtId="0" fontId="5" fillId="0" borderId="31" xfId="0" applyFont="1" applyBorder="1" applyAlignment="1">
      <alignment horizontal="center" wrapText="1"/>
    </xf>
    <xf numFmtId="0" fontId="5" fillId="0" borderId="32" xfId="0" applyFont="1" applyBorder="1" applyAlignment="1">
      <alignment horizontal="center" wrapText="1"/>
    </xf>
    <xf numFmtId="0" fontId="5" fillId="0" borderId="33" xfId="0" applyFont="1" applyBorder="1" applyAlignment="1">
      <alignment horizontal="center" wrapText="1"/>
    </xf>
    <xf numFmtId="0" fontId="5" fillId="0" borderId="1" xfId="0" applyFont="1" applyBorder="1" applyAlignment="1">
      <alignment horizontal="center" wrapText="1"/>
    </xf>
    <xf numFmtId="0" fontId="5" fillId="0" borderId="0" xfId="0" applyFont="1" applyAlignment="1">
      <alignment horizontal="center" wrapText="1"/>
    </xf>
    <xf numFmtId="0" fontId="5" fillId="0" borderId="2" xfId="0" applyFont="1" applyBorder="1" applyAlignment="1">
      <alignment horizontal="center" wrapText="1"/>
    </xf>
    <xf numFmtId="0" fontId="5" fillId="0" borderId="34" xfId="0" applyFont="1" applyBorder="1" applyAlignment="1">
      <alignment horizontal="center" wrapText="1"/>
    </xf>
    <xf numFmtId="0" fontId="5" fillId="0" borderId="35" xfId="0" applyFont="1" applyBorder="1" applyAlignment="1">
      <alignment horizontal="center" wrapText="1"/>
    </xf>
    <xf numFmtId="0" fontId="5" fillId="0" borderId="36" xfId="0" applyFont="1" applyBorder="1" applyAlignment="1">
      <alignment horizontal="center" wrapText="1"/>
    </xf>
  </cellXfs>
  <cellStyles count="2">
    <cellStyle name="Moneda" xfId="1" builtinId="4"/>
    <cellStyle name="Normal" xfId="0" builtinId="0"/>
  </cellStyles>
  <dxfs count="0"/>
  <tableStyles count="0" defaultTableStyle="TableStyleMedium2" defaultPivotStyle="PivotStyleLight16"/>
  <colors>
    <mruColors>
      <color rgb="FFF5E9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409575</xdr:colOff>
      <xdr:row>1</xdr:row>
      <xdr:rowOff>114300</xdr:rowOff>
    </xdr:from>
    <xdr:to>
      <xdr:col>1</xdr:col>
      <xdr:colOff>2009775</xdr:colOff>
      <xdr:row>3</xdr:row>
      <xdr:rowOff>190500</xdr:rowOff>
    </xdr:to>
    <xdr:pic>
      <xdr:nvPicPr>
        <xdr:cNvPr id="2" name="Imagen 1">
          <a:extLst>
            <a:ext uri="{FF2B5EF4-FFF2-40B4-BE49-F238E27FC236}">
              <a16:creationId xmlns:a16="http://schemas.microsoft.com/office/drawing/2014/main" id="{22461E65-99D9-3E2C-0DD9-B99E79BE29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1575" y="304800"/>
          <a:ext cx="1600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E1A3A-C2B1-4FE9-A118-538B44BA171F}">
  <dimension ref="A2:J32"/>
  <sheetViews>
    <sheetView showGridLines="0" tabSelected="1" zoomScale="40" zoomScaleNormal="40" zoomScaleSheetLayoutView="70" workbookViewId="0">
      <selection activeCell="K29" sqref="K29"/>
    </sheetView>
  </sheetViews>
  <sheetFormatPr baseColWidth="10" defaultColWidth="11.44140625" defaultRowHeight="15.05" x14ac:dyDescent="0.3"/>
  <cols>
    <col min="2" max="2" width="37" style="1" customWidth="1"/>
    <col min="3" max="5" width="29" customWidth="1"/>
    <col min="6" max="6" width="19.44140625" customWidth="1"/>
    <col min="7" max="7" width="18.44140625" customWidth="1"/>
    <col min="8" max="8" width="69" customWidth="1"/>
    <col min="9" max="9" width="81.44140625" customWidth="1"/>
    <col min="10" max="10" width="17" customWidth="1"/>
  </cols>
  <sheetData>
    <row r="2" spans="1:10" ht="19.600000000000001" customHeight="1" x14ac:dyDescent="0.3">
      <c r="B2" s="6"/>
      <c r="C2" s="9" t="s">
        <v>6</v>
      </c>
      <c r="D2" s="10"/>
      <c r="E2" s="10"/>
      <c r="F2" s="11"/>
      <c r="G2" s="4" t="s">
        <v>3</v>
      </c>
      <c r="H2" s="5"/>
    </row>
    <row r="3" spans="1:10" ht="19.600000000000001" customHeight="1" x14ac:dyDescent="0.3">
      <c r="B3" s="7"/>
      <c r="C3" s="12"/>
      <c r="D3" s="13"/>
      <c r="E3" s="13"/>
      <c r="F3" s="14"/>
      <c r="G3" s="4" t="s">
        <v>4</v>
      </c>
      <c r="H3" s="5"/>
    </row>
    <row r="4" spans="1:10" ht="19.600000000000001" customHeight="1" x14ac:dyDescent="0.3">
      <c r="B4" s="8"/>
      <c r="C4" s="15"/>
      <c r="D4" s="16"/>
      <c r="E4" s="16"/>
      <c r="F4" s="17"/>
      <c r="G4" s="3">
        <v>45488</v>
      </c>
      <c r="H4" s="2" t="s">
        <v>5</v>
      </c>
    </row>
    <row r="6" spans="1:10" ht="15.65" thickBot="1" x14ac:dyDescent="0.35">
      <c r="A6" s="18"/>
      <c r="B6" s="18"/>
      <c r="C6" s="18"/>
      <c r="D6" s="18"/>
      <c r="E6" s="18"/>
      <c r="F6" s="18"/>
      <c r="G6" s="18"/>
      <c r="H6" s="18"/>
      <c r="I6" s="18"/>
      <c r="J6" s="18"/>
    </row>
    <row r="7" spans="1:10" ht="33.049999999999997" customHeight="1" x14ac:dyDescent="0.3">
      <c r="A7" s="19" t="s">
        <v>7</v>
      </c>
      <c r="B7" s="20" t="s">
        <v>8</v>
      </c>
      <c r="C7" s="20" t="s">
        <v>0</v>
      </c>
      <c r="D7" s="21" t="s">
        <v>9</v>
      </c>
      <c r="E7" s="21" t="s">
        <v>10</v>
      </c>
      <c r="F7" s="22" t="s">
        <v>11</v>
      </c>
      <c r="G7" s="23"/>
      <c r="H7" s="23"/>
      <c r="I7" s="24"/>
      <c r="J7" s="25"/>
    </row>
    <row r="8" spans="1:10" ht="331.85" thickBot="1" x14ac:dyDescent="0.35">
      <c r="A8" s="26"/>
      <c r="B8" s="27"/>
      <c r="C8" s="27"/>
      <c r="D8" s="28"/>
      <c r="E8" s="28"/>
      <c r="F8" s="29" t="s">
        <v>12</v>
      </c>
      <c r="G8" s="29" t="s">
        <v>13</v>
      </c>
      <c r="H8" s="29" t="s">
        <v>14</v>
      </c>
      <c r="I8" s="29" t="s">
        <v>15</v>
      </c>
      <c r="J8" s="30" t="s">
        <v>16</v>
      </c>
    </row>
    <row r="9" spans="1:10" ht="44.45" thickBot="1" x14ac:dyDescent="0.35">
      <c r="A9" s="31">
        <v>1</v>
      </c>
      <c r="B9" s="32">
        <v>1</v>
      </c>
      <c r="C9" s="33" t="s">
        <v>17</v>
      </c>
      <c r="D9" s="24">
        <v>70</v>
      </c>
      <c r="E9" s="24" t="s">
        <v>18</v>
      </c>
      <c r="F9" s="34">
        <v>1094800</v>
      </c>
      <c r="G9" s="34">
        <v>350000</v>
      </c>
      <c r="H9" s="34">
        <v>227000</v>
      </c>
      <c r="I9" s="34">
        <v>1100000</v>
      </c>
      <c r="J9" s="35">
        <f t="shared" ref="J9:J15" si="0">+AVERAGE(F9:I9)</f>
        <v>692950</v>
      </c>
    </row>
    <row r="10" spans="1:10" ht="30.05" thickBot="1" x14ac:dyDescent="0.35">
      <c r="A10" s="36">
        <v>2</v>
      </c>
      <c r="B10" s="37">
        <v>1</v>
      </c>
      <c r="C10" s="38" t="s">
        <v>19</v>
      </c>
      <c r="D10" s="24">
        <v>70</v>
      </c>
      <c r="E10" s="24" t="s">
        <v>18</v>
      </c>
      <c r="F10" s="39">
        <v>910350</v>
      </c>
      <c r="G10" s="39">
        <v>350000</v>
      </c>
      <c r="H10" s="39">
        <v>227000</v>
      </c>
      <c r="I10" s="39">
        <v>1100000</v>
      </c>
      <c r="J10" s="40">
        <f t="shared" si="0"/>
        <v>646837.5</v>
      </c>
    </row>
    <row r="11" spans="1:10" ht="58.85" thickBot="1" x14ac:dyDescent="0.35">
      <c r="A11" s="36">
        <v>3</v>
      </c>
      <c r="B11" s="37">
        <v>1</v>
      </c>
      <c r="C11" s="38" t="s">
        <v>20</v>
      </c>
      <c r="D11" s="24">
        <v>70</v>
      </c>
      <c r="E11" s="24" t="s">
        <v>18</v>
      </c>
      <c r="F11" s="39">
        <v>928200</v>
      </c>
      <c r="G11" s="39">
        <v>350000</v>
      </c>
      <c r="H11" s="39">
        <v>227000</v>
      </c>
      <c r="I11" s="39">
        <v>1100000</v>
      </c>
      <c r="J11" s="40">
        <f t="shared" si="0"/>
        <v>651300</v>
      </c>
    </row>
    <row r="12" spans="1:10" ht="30.05" thickBot="1" x14ac:dyDescent="0.35">
      <c r="A12" s="36">
        <v>4</v>
      </c>
      <c r="B12" s="37">
        <v>1</v>
      </c>
      <c r="C12" s="38" t="s">
        <v>21</v>
      </c>
      <c r="D12" s="41">
        <v>10</v>
      </c>
      <c r="E12" s="24" t="s">
        <v>18</v>
      </c>
      <c r="F12" s="39">
        <v>678300</v>
      </c>
      <c r="G12" s="39">
        <v>350000</v>
      </c>
      <c r="H12" s="39">
        <v>113400</v>
      </c>
      <c r="I12" s="39">
        <v>490000</v>
      </c>
      <c r="J12" s="40">
        <f t="shared" si="0"/>
        <v>407925</v>
      </c>
    </row>
    <row r="13" spans="1:10" ht="30.05" thickBot="1" x14ac:dyDescent="0.35">
      <c r="A13" s="36">
        <v>5</v>
      </c>
      <c r="B13" s="37">
        <v>1</v>
      </c>
      <c r="C13" s="38" t="s">
        <v>22</v>
      </c>
      <c r="D13" s="41">
        <v>10</v>
      </c>
      <c r="E13" s="24" t="s">
        <v>18</v>
      </c>
      <c r="F13" s="39">
        <v>783020</v>
      </c>
      <c r="G13" s="39">
        <v>350000</v>
      </c>
      <c r="H13" s="39">
        <v>113400</v>
      </c>
      <c r="I13" s="39">
        <v>490000</v>
      </c>
      <c r="J13" s="40">
        <f t="shared" si="0"/>
        <v>434105</v>
      </c>
    </row>
    <row r="14" spans="1:10" ht="30.05" thickBot="1" x14ac:dyDescent="0.35">
      <c r="A14" s="36">
        <v>6</v>
      </c>
      <c r="B14" s="37">
        <v>1</v>
      </c>
      <c r="C14" s="38" t="s">
        <v>23</v>
      </c>
      <c r="D14" s="24">
        <v>70</v>
      </c>
      <c r="E14" s="24" t="s">
        <v>18</v>
      </c>
      <c r="F14" s="42">
        <v>904400</v>
      </c>
      <c r="G14" s="42">
        <v>350000</v>
      </c>
      <c r="H14" s="42">
        <v>227000</v>
      </c>
      <c r="I14" s="42">
        <v>1100000</v>
      </c>
      <c r="J14" s="40">
        <f t="shared" si="0"/>
        <v>645350</v>
      </c>
    </row>
    <row r="15" spans="1:10" ht="30.05" thickBot="1" x14ac:dyDescent="0.35">
      <c r="A15" s="43">
        <v>7</v>
      </c>
      <c r="B15" s="44">
        <v>1</v>
      </c>
      <c r="C15" s="45" t="s">
        <v>24</v>
      </c>
      <c r="D15" s="24">
        <v>70</v>
      </c>
      <c r="E15" s="24" t="s">
        <v>18</v>
      </c>
      <c r="F15" s="46">
        <v>928200</v>
      </c>
      <c r="G15" s="46">
        <v>350000</v>
      </c>
      <c r="H15" s="46">
        <v>288000</v>
      </c>
      <c r="I15" s="46">
        <v>1100000</v>
      </c>
      <c r="J15" s="47">
        <f t="shared" si="0"/>
        <v>666550</v>
      </c>
    </row>
    <row r="16" spans="1:10" x14ac:dyDescent="0.3">
      <c r="A16" s="18"/>
      <c r="B16" s="18"/>
      <c r="C16" s="18"/>
      <c r="D16" s="18"/>
      <c r="E16" s="18"/>
      <c r="F16" s="18"/>
      <c r="G16" s="48"/>
      <c r="H16" s="18"/>
      <c r="I16" s="18"/>
      <c r="J16" s="18"/>
    </row>
    <row r="17" spans="1:10" x14ac:dyDescent="0.3">
      <c r="A17" s="18"/>
      <c r="B17" s="49" t="s">
        <v>25</v>
      </c>
      <c r="C17" s="50"/>
      <c r="D17" s="37"/>
      <c r="E17" s="37"/>
      <c r="F17" s="51">
        <f>SUM(F9:F15)</f>
        <v>6227270</v>
      </c>
      <c r="G17" s="51">
        <f>SUM(G9:G15)</f>
        <v>2450000</v>
      </c>
      <c r="H17" s="51">
        <f>SUM(H9:H15)</f>
        <v>1422800</v>
      </c>
      <c r="I17" s="51">
        <f t="shared" ref="I17" si="1">SUM(I9:I15)</f>
        <v>6480000</v>
      </c>
      <c r="J17" s="52">
        <f>+AVERAGE(F17:I17)</f>
        <v>4145017.5</v>
      </c>
    </row>
    <row r="18" spans="1:10" x14ac:dyDescent="0.3">
      <c r="A18" s="18"/>
      <c r="B18" s="53"/>
      <c r="C18" s="53"/>
      <c r="D18" s="53"/>
      <c r="E18" s="53"/>
      <c r="F18" s="54"/>
      <c r="G18" s="54"/>
      <c r="H18" s="54"/>
      <c r="I18" s="54"/>
      <c r="J18" s="55"/>
    </row>
    <row r="19" spans="1:10" ht="15.65" thickBot="1" x14ac:dyDescent="0.35">
      <c r="A19" s="18"/>
      <c r="B19" s="53"/>
      <c r="C19" s="53"/>
      <c r="D19" s="53"/>
      <c r="E19" s="53"/>
      <c r="F19" s="53"/>
      <c r="G19" s="53"/>
      <c r="H19" s="53"/>
      <c r="I19" s="53"/>
      <c r="J19" s="53"/>
    </row>
    <row r="20" spans="1:10" ht="201.6" x14ac:dyDescent="0.3">
      <c r="A20" s="56"/>
      <c r="B20" s="57" t="s">
        <v>26</v>
      </c>
      <c r="C20" s="58"/>
      <c r="D20" s="58"/>
      <c r="E20" s="59"/>
      <c r="F20" s="60" t="s">
        <v>2</v>
      </c>
      <c r="G20" s="61" t="s">
        <v>27</v>
      </c>
      <c r="H20" s="60" t="s">
        <v>1</v>
      </c>
      <c r="I20" s="60" t="s">
        <v>28</v>
      </c>
      <c r="J20" s="60"/>
    </row>
    <row r="21" spans="1:10" ht="409.5" x14ac:dyDescent="0.3">
      <c r="A21" s="18"/>
      <c r="B21" s="62" t="s">
        <v>29</v>
      </c>
      <c r="C21" s="63"/>
      <c r="D21" s="63"/>
      <c r="E21" s="64"/>
      <c r="F21" s="60" t="s">
        <v>1</v>
      </c>
      <c r="G21" s="60" t="s">
        <v>1</v>
      </c>
      <c r="H21" s="65" t="s">
        <v>30</v>
      </c>
      <c r="I21" s="66" t="s">
        <v>31</v>
      </c>
      <c r="J21" s="60"/>
    </row>
    <row r="22" spans="1:10" ht="409.6" x14ac:dyDescent="0.3">
      <c r="A22" s="18"/>
      <c r="B22" s="67" t="s">
        <v>32</v>
      </c>
      <c r="C22" s="68"/>
      <c r="D22" s="68"/>
      <c r="E22" s="69"/>
      <c r="F22" s="41" t="s">
        <v>33</v>
      </c>
      <c r="G22" s="41" t="s">
        <v>34</v>
      </c>
      <c r="H22" s="41" t="s">
        <v>35</v>
      </c>
      <c r="I22" s="41" t="s">
        <v>1</v>
      </c>
      <c r="J22" s="70"/>
    </row>
    <row r="23" spans="1:10" ht="15.65" thickBot="1" x14ac:dyDescent="0.35">
      <c r="A23" s="18"/>
      <c r="B23" s="18"/>
      <c r="C23" s="18"/>
      <c r="D23" s="18"/>
      <c r="E23" s="18"/>
      <c r="F23" s="18"/>
      <c r="G23" s="71"/>
      <c r="H23" s="18"/>
      <c r="I23" s="18"/>
      <c r="J23" s="18"/>
    </row>
    <row r="24" spans="1:10" x14ac:dyDescent="0.3">
      <c r="A24" s="18"/>
      <c r="B24" s="18"/>
      <c r="C24" s="18"/>
      <c r="D24" s="18"/>
      <c r="E24" s="18"/>
      <c r="F24" s="72" t="s">
        <v>36</v>
      </c>
      <c r="G24" s="73"/>
      <c r="H24" s="73"/>
      <c r="I24" s="73"/>
      <c r="J24" s="74"/>
    </row>
    <row r="25" spans="1:10" x14ac:dyDescent="0.3">
      <c r="A25" s="18"/>
      <c r="B25" s="18"/>
      <c r="C25" s="18"/>
      <c r="D25" s="18"/>
      <c r="E25" s="18"/>
      <c r="F25" s="75"/>
      <c r="G25" s="76"/>
      <c r="H25" s="76"/>
      <c r="I25" s="76"/>
      <c r="J25" s="77"/>
    </row>
    <row r="26" spans="1:10" x14ac:dyDescent="0.3">
      <c r="A26" s="18"/>
      <c r="B26" s="18"/>
      <c r="C26" s="18"/>
      <c r="D26" s="18"/>
      <c r="E26" s="18"/>
      <c r="F26" s="75"/>
      <c r="G26" s="76"/>
      <c r="H26" s="76"/>
      <c r="I26" s="76"/>
      <c r="J26" s="77"/>
    </row>
    <row r="27" spans="1:10" ht="15.65" thickBot="1" x14ac:dyDescent="0.35">
      <c r="A27" s="18"/>
      <c r="B27" s="18"/>
      <c r="C27" s="18"/>
      <c r="D27" s="18"/>
      <c r="E27" s="18"/>
      <c r="F27" s="78"/>
      <c r="G27" s="79"/>
      <c r="H27" s="79"/>
      <c r="I27" s="79"/>
      <c r="J27" s="80"/>
    </row>
    <row r="28" spans="1:10" x14ac:dyDescent="0.3">
      <c r="A28" s="18"/>
      <c r="B28" s="18"/>
      <c r="C28" s="18"/>
      <c r="D28" s="18"/>
      <c r="E28" s="18"/>
      <c r="F28" s="18"/>
      <c r="G28" s="18"/>
      <c r="H28" s="18"/>
      <c r="I28" s="18"/>
      <c r="J28" s="18"/>
    </row>
    <row r="29" spans="1:10" x14ac:dyDescent="0.3">
      <c r="A29" s="18"/>
      <c r="B29" s="18"/>
      <c r="C29" s="18"/>
      <c r="D29" s="18"/>
      <c r="E29" s="18"/>
      <c r="F29" s="18"/>
      <c r="G29" s="18"/>
      <c r="H29" s="18"/>
      <c r="I29" s="18"/>
      <c r="J29" s="18"/>
    </row>
    <row r="30" spans="1:10" ht="101.45" x14ac:dyDescent="0.3">
      <c r="A30" s="18"/>
      <c r="B30" s="18"/>
      <c r="C30" s="18"/>
      <c r="D30" s="18"/>
      <c r="E30" s="18"/>
      <c r="F30" s="18"/>
      <c r="G30" s="18"/>
      <c r="H30" s="18"/>
      <c r="I30" s="18" t="s">
        <v>37</v>
      </c>
      <c r="J30" s="18"/>
    </row>
    <row r="31" spans="1:10" ht="22.1" customHeight="1" x14ac:dyDescent="0.3">
      <c r="A31" s="18"/>
      <c r="B31" s="18"/>
      <c r="C31" s="18"/>
      <c r="D31" s="18"/>
      <c r="E31" s="18"/>
      <c r="F31" s="18"/>
      <c r="G31" s="18"/>
      <c r="H31" s="18"/>
      <c r="I31" s="18"/>
      <c r="J31" s="18"/>
    </row>
    <row r="32" spans="1:10" ht="35.700000000000003" customHeight="1" x14ac:dyDescent="0.3">
      <c r="A32" s="18"/>
      <c r="B32" s="18"/>
      <c r="C32" s="18"/>
      <c r="D32" s="18"/>
      <c r="E32" s="18"/>
      <c r="F32" s="18"/>
      <c r="G32" s="18"/>
      <c r="H32" s="18"/>
      <c r="I32" s="18" t="s">
        <v>38</v>
      </c>
      <c r="J32" s="18"/>
    </row>
  </sheetData>
  <mergeCells count="14">
    <mergeCell ref="B17:C17"/>
    <mergeCell ref="B21:E21"/>
    <mergeCell ref="B22:E22"/>
    <mergeCell ref="F24:J27"/>
    <mergeCell ref="A7:A8"/>
    <mergeCell ref="B7:B8"/>
    <mergeCell ref="C7:C8"/>
    <mergeCell ref="D7:D8"/>
    <mergeCell ref="E7:E8"/>
    <mergeCell ref="F7:H7"/>
    <mergeCell ref="G2:H2"/>
    <mergeCell ref="G3:H3"/>
    <mergeCell ref="C2:F4"/>
    <mergeCell ref="B2:B4"/>
  </mergeCells>
  <pageMargins left="0.7" right="0.7" top="0.75" bottom="0.75" header="0.3" footer="0.3"/>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FO-UGC-22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 Dayana Añez Tirado</dc:creator>
  <cp:keywords/>
  <dc:description/>
  <cp:lastModifiedBy>Alexa Dayana Añez Tirado</cp:lastModifiedBy>
  <cp:revision/>
  <cp:lastPrinted>2024-07-15T20:31:06Z</cp:lastPrinted>
  <dcterms:created xsi:type="dcterms:W3CDTF">2024-07-03T01:53:12Z</dcterms:created>
  <dcterms:modified xsi:type="dcterms:W3CDTF">2024-07-15T20:32:47Z</dcterms:modified>
  <cp:category/>
  <cp:contentStatus/>
</cp:coreProperties>
</file>